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-3\Documents\a. 2021\Cuenta Pública 2021\"/>
    </mc:Choice>
  </mc:AlternateContent>
  <xr:revisionPtr revIDLastSave="0" documentId="8_{A7AA5131-EA32-465D-A6CF-211F0E3A683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91029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<sst xmlns="http://schemas.openxmlformats.org/spreadsheetml/2006/main" count="27" uniqueCount="27">
  <si>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</si>
  <si>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</si>
  <si>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</si>
  <si>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</si>
  <si>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</si>
  <si>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</si>
  <si>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</si>
  <si>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</si>
  <si>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</si>
  <si>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</si>
  <si>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</si>
  <si>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</si>
  <si>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</si>
  <si>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</si>
  <si>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</si>
  <si>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</si>
  <si>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</si>
  <si>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</si>
  <si>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</si>
  <si>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</si>
  <si>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</si>
  <si>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</si>
  <si>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</si>
  <si>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</si>
  <si>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</si>
  <si>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</si>
  <si>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UNIVERSIDAD POLITECNICA DE JUVENTINO ROSAS
Estado Analítico del Activo
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</si>
</sst>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Normal="100" workbookViewId="0">
      <selection sqref="A1:G1"/>
    </sheetView>
  </sheetViews>
  <sheetFormatPr baseColWidth="10" defaultColWidth="12" defaultRowHeight="10.199999999999999" x14ac:dyDescent="0.2"/>
  <cols>
    <col min="1" max="1" width="1" style="1" customWidth="1"/>
    <col min="2" max="2" width="70.85546875" style="1" customWidth="1"/>
    <col min="3" max="3" width="18.85546875" style="1" customWidth="1"/>
    <col min="4" max="4" width="17.85546875" style="1" customWidth="1"/>
    <col min="5" max="7" width="18.85546875" style="1" customWidth="1"/>
    <col min="8" max="16384" width="12" style="1"/>
  </cols>
  <sheetData>
    <row r="1" spans="1:7" ht="39.9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0.6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132017515.38</v>
      </c>
      <c r="D4" s="13">
        <f>SUM(D6+D15)</f>
        <v>30534716.969999999</v>
      </c>
      <c r="E4" s="13">
        <f>SUM(E6+E15)</f>
        <v>29637146.990000002</v>
      </c>
      <c r="F4" s="13">
        <f>SUM(F6+F15)</f>
        <v>132915085.36</v>
      </c>
      <c r="G4" s="13">
        <f>SUM(G6+G15)</f>
        <v>897569.97999999893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7981581.0199999996</v>
      </c>
      <c r="D6" s="13">
        <f>SUM(D7:D13)</f>
        <v>30534716.969999999</v>
      </c>
      <c r="E6" s="13">
        <f>SUM(E7:E13)</f>
        <v>29637146.990000002</v>
      </c>
      <c r="F6" s="13">
        <f>SUM(F7:F13)</f>
        <v>8879150.9999999981</v>
      </c>
      <c r="G6" s="13">
        <f>SUM(G7:G13)</f>
        <v>897569.97999999893</v>
      </c>
    </row>
    <row r="7" spans="1:7" x14ac:dyDescent="0.2">
      <c r="A7" s="3">
        <v>1110</v>
      </c>
      <c r="B7" s="7" t="s">
        <v>9</v>
      </c>
      <c r="C7" s="18">
        <v>7963586.3399999999</v>
      </c>
      <c r="D7" s="18">
        <v>30412326.699999999</v>
      </c>
      <c r="E7" s="18">
        <v>29580719.82</v>
      </c>
      <c r="F7" s="18">
        <f>C7+D7-E7</f>
        <v>8795193.2199999988</v>
      </c>
      <c r="G7" s="18">
        <f t="shared" ref="G7:G13" si="0">F7-C7</f>
        <v>831606.87999999896</v>
      </c>
    </row>
    <row r="8" spans="1:7" x14ac:dyDescent="0.2">
      <c r="A8" s="3">
        <v>1120</v>
      </c>
      <c r="B8" s="7" t="s">
        <v>10</v>
      </c>
      <c r="C8" s="18">
        <v>10894.68</v>
      </c>
      <c r="D8" s="18">
        <v>122390.27</v>
      </c>
      <c r="E8" s="18">
        <v>56427.17</v>
      </c>
      <c r="F8" s="18">
        <f t="shared" ref="F8:F13" si="1">C8+D8-E8</f>
        <v>76857.780000000013</v>
      </c>
      <c r="G8" s="18">
        <f t="shared" si="0"/>
        <v>65963.100000000006</v>
      </c>
    </row>
    <row r="9" spans="1:7" x14ac:dyDescent="0.2">
      <c r="A9" s="3">
        <v>1130</v>
      </c>
      <c r="B9" s="7" t="s">
        <v>11</v>
      </c>
      <c r="C9" s="18">
        <v>0</v>
      </c>
      <c r="D9" s="18">
        <v>0</v>
      </c>
      <c r="E9" s="18">
        <v>0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7100</v>
      </c>
      <c r="D13" s="18">
        <v>0</v>
      </c>
      <c r="E13" s="18">
        <v>0</v>
      </c>
      <c r="F13" s="18">
        <f t="shared" si="1"/>
        <v>7100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124035934.36</v>
      </c>
      <c r="D15" s="13">
        <f>SUM(D16:D24)</f>
        <v>0</v>
      </c>
      <c r="E15" s="13">
        <f>SUM(E16:E24)</f>
        <v>0</v>
      </c>
      <c r="F15" s="13">
        <f>SUM(F16:F24)</f>
        <v>124035934.36</v>
      </c>
      <c r="G15" s="13">
        <f>SUM(G16:G24)</f>
        <v>0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126233379.09</v>
      </c>
      <c r="D18" s="19">
        <v>0</v>
      </c>
      <c r="E18" s="19">
        <v>0</v>
      </c>
      <c r="F18" s="19">
        <f t="shared" si="3"/>
        <v>126233379.09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46296400.170000002</v>
      </c>
      <c r="D19" s="18">
        <v>0</v>
      </c>
      <c r="E19" s="18">
        <v>0</v>
      </c>
      <c r="F19" s="18">
        <f t="shared" si="3"/>
        <v>46296400.170000002</v>
      </c>
      <c r="G19" s="18">
        <f t="shared" si="2"/>
        <v>0</v>
      </c>
    </row>
    <row r="20" spans="1:7" x14ac:dyDescent="0.2">
      <c r="A20" s="3">
        <v>1250</v>
      </c>
      <c r="B20" s="7" t="s">
        <v>19</v>
      </c>
      <c r="C20" s="18">
        <v>88673.43</v>
      </c>
      <c r="D20" s="18">
        <v>0</v>
      </c>
      <c r="E20" s="18">
        <v>0</v>
      </c>
      <c r="F20" s="18">
        <f t="shared" si="3"/>
        <v>88673.43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-48582518.329999998</v>
      </c>
      <c r="D21" s="18">
        <v>0</v>
      </c>
      <c r="E21" s="18">
        <v>0</v>
      </c>
      <c r="F21" s="18">
        <f t="shared" si="3"/>
        <v>-48582518.329999998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ADM-3</cp:lastModifiedBy>
  <cp:lastPrinted>2018-03-08T18:40:55Z</cp:lastPrinted>
  <dcterms:created xsi:type="dcterms:W3CDTF">2014-02-09T04:04:15Z</dcterms:created>
  <dcterms:modified xsi:type="dcterms:W3CDTF">2021-04-21T21:32:54Z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